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<sst xmlns="http://schemas.openxmlformats.org/spreadsheetml/2006/main" count="166" uniqueCount="60">
  <si>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</si>
  <si>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</si>
  <si>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</si>
  <si>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</si>
  <si>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</si>
  <si>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</si>
  <si>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</si>
  <si>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</si>
  <si>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</si>
  <si>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</si>
  <si>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</si>
  <si>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</si>
  <si>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</si>
  <si>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</si>
  <si>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</si>
  <si>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</si>
  <si>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</si>
  <si>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</si>
  <si>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</si>
  <si>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</si>
  <si>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</si>
  <si>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</si>
  <si>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</si>
  <si>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</si>
  <si>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</si>
  <si>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</si>
  <si>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</si>
  <si>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</si>
  <si>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</si>
  <si>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</si>
  <si>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</si>
  <si>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</si>
  <si>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</si>
  <si>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</si>
  <si>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</si>
  <si>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</si>
  <si>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</si>
  <si>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</si>
  <si>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</si>
  <si>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</si>
  <si>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</si>
  <si>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</si>
  <si>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</si>
  <si>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</si>
  <si>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</si>
  <si>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</si>
  <si>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</si>
  <si>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</si>
  <si>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</si>
  <si>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</si>
  <si>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</si>
  <si>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</si>
  <si>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</si>
  <si>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</si>
  <si>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</si>
  <si>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</si>
  <si>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</si>
  <si>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</si>
  <si>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</si>
  <si>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"Звериноголовская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</si>
</sst>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40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12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0.027149321266968326</v>
      </c>
      <c r="C8" s="4" t="s">
        <v>50</v>
      </c>
      <c r="D8" s="4" t="s">
        <v>50</v>
      </c>
      <c r="E8" s="2">
        <v>0.04570539125512947</v>
      </c>
      <c r="F8" s="2">
        <f>IF(AND(B8=0,E8&gt;0),100,(IF(B8=0,0,E8/B8*100-100)))</f>
        <v>68.34819112306022</v>
      </c>
      <c r="G8" s="4" t="s">
        <v>50</v>
      </c>
      <c r="H8" s="14">
        <f>IF(F8&lt;3,0,(IF(F8&gt;=7,1,0.5)))</f>
        <v>1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0.10606060606060606</v>
      </c>
      <c r="C9" s="4" t="s">
        <v>50</v>
      </c>
      <c r="D9" s="4" t="s">
        <v>50</v>
      </c>
      <c r="E9" s="2">
        <v>0.09333333333333334</v>
      </c>
      <c r="F9" s="2">
        <f>IF(AND(B9=0,E9&gt;0),100,(IF(B9=0,0,E9/B9*100-100)))</f>
        <v>-12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0.058823529411764705</v>
      </c>
      <c r="C12" s="4" t="s">
        <v>50</v>
      </c>
      <c r="D12" s="4" t="s">
        <v>50</v>
      </c>
      <c r="E12" s="2">
        <v>0.07142857142857144</v>
      </c>
      <c r="F12" s="2">
        <f>IF(AND(B12=0,E12&gt;0),100,(IF(B12=0,0,E12/B12*100-100)))</f>
        <v>21.428571428571445</v>
      </c>
      <c r="G12" s="4" t="s">
        <v>50</v>
      </c>
      <c r="H12" s="14">
        <f>IF(F12&lt;5,0,(IF(F12&gt;=10,1,0.5)))</f>
        <v>1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0.923</v>
      </c>
      <c r="F13" s="4" t="s">
        <v>50</v>
      </c>
      <c r="G13" s="2">
        <f>IF(C13=0,0,E13/C13*100)</f>
        <v>145.8135860979463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0.0042765502494654314</v>
      </c>
      <c r="C14" s="4" t="s">
        <v>50</v>
      </c>
      <c r="D14" s="4" t="s">
        <v>50</v>
      </c>
      <c r="E14" s="2">
        <v>0.004691689008042895</v>
      </c>
      <c r="F14" s="2">
        <f>IF(AND(B14=0,E14&gt;0),100,(IF(B14=0,0,E14/B14*100-100)))</f>
        <v>9.707327971403032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0.5416963649322879</v>
      </c>
      <c r="C15" s="4" t="s">
        <v>50</v>
      </c>
      <c r="D15" s="4" t="s">
        <v>50</v>
      </c>
      <c r="E15" s="2">
        <v>0.4309651474530831</v>
      </c>
      <c r="F15" s="2">
        <f>IF(AND(B15=0,E15&gt;0),100,(IF(B15=0,0,E15/B15*100-100)))</f>
        <v>-20.441565542542676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0.0033500837520938024</v>
      </c>
      <c r="C16" s="2">
        <v>1</v>
      </c>
      <c r="D16" s="4" t="s">
        <v>50</v>
      </c>
      <c r="E16" s="2">
        <v>0.0035569105691056913</v>
      </c>
      <c r="F16" s="4" t="s">
        <v>50</v>
      </c>
      <c r="G16" s="2">
        <f>IF(C16=0,0,E16/C16*100)</f>
        <v>0.3556910569105691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0.0020876826722338207</v>
      </c>
      <c r="C18" s="2">
        <v>1</v>
      </c>
      <c r="D18" s="4" t="s">
        <v>50</v>
      </c>
      <c r="E18" s="2">
        <v>0.002105263157894737</v>
      </c>
      <c r="F18" s="4" t="s">
        <v>50</v>
      </c>
      <c r="G18" s="2">
        <f>IF(C18=0,0,E18/C18*100)</f>
        <v>0.21052631578947367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0.48011363636363635</v>
      </c>
      <c r="C19" s="4" t="s">
        <v>50</v>
      </c>
      <c r="D19" s="4" t="s">
        <v>50</v>
      </c>
      <c r="E19" s="2">
        <v>0.5037593984962406</v>
      </c>
      <c r="F19" s="2">
        <f>IF(AND(B19=0,E19&gt;0),100,(IF(B19=0,0,E19/B19*100-100)))</f>
        <v>4.925034479690353</v>
      </c>
      <c r="G19" s="4" t="s">
        <v>50</v>
      </c>
      <c r="H19" s="14">
        <f>IF(F19&gt;-5,0,(IF(F19&lt;=-10,1,0.5)))</f>
        <v>0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0.1347517730496454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0.00019381096970088506</v>
      </c>
      <c r="C21" s="4" t="s">
        <v>50</v>
      </c>
      <c r="D21" s="4" t="s">
        <v>50</v>
      </c>
      <c r="E21" s="2">
        <v>0.00014240281008211898</v>
      </c>
      <c r="F21" s="2">
        <f>IF(AND(B21=0,E21&gt;0),100,(IF(B21=0,0,E21/B21*100-100)))</f>
        <v>-26.52489675796268</v>
      </c>
      <c r="G21" s="4" t="s">
        <v>50</v>
      </c>
      <c r="H21" s="14">
        <f>IF(F21&gt;-5,0,(IF(F21&lt;=-10,1,0.5)))</f>
        <v>1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0.13746666666666665</v>
      </c>
      <c r="E22" s="2">
        <v>0.1322</v>
      </c>
      <c r="F22" s="2">
        <f>IF(AND(D22=0,E22&gt;0),100,(IF(D22=0,0,E22/D22*100-100)))</f>
        <v>-3.831231813773016</v>
      </c>
      <c r="G22" s="4" t="s">
        <v>50</v>
      </c>
      <c r="H22" s="14">
        <f>IF(F22&gt;-2,0,(IF(AND(F22&lt;=-2,F22&gt;-5),1,IF(AND(F22&lt;=-5,F22&gt;-10),2,3))))</f>
        <v>1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0.012114071576969544</v>
      </c>
      <c r="E23" s="2">
        <v>0.0006170788436891821</v>
      </c>
      <c r="F23" s="2">
        <f>IF(AND(D23=0,E23&gt;0),100,(IF(D23=0,0,E23/D23*100-100)))</f>
        <v>-94.90609874831571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7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1</v>
      </c>
      <c r="F25" s="4" t="s">
        <v>50</v>
      </c>
      <c r="G25" s="2">
        <f aca="true" t="shared" si="0" ref="G25:G30">IF(C25=0,0,E25/C25*100)</f>
        <v>157.9778830963665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0.666</v>
      </c>
      <c r="F26" s="4" t="s">
        <v>50</v>
      </c>
      <c r="G26" s="2">
        <f t="shared" si="0"/>
        <v>153.810623556582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1</v>
      </c>
      <c r="F27" s="4" t="s">
        <v>50</v>
      </c>
      <c r="G27" s="2">
        <f t="shared" si="0"/>
        <v>214.13276231263382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0.5</v>
      </c>
      <c r="F28" s="4" t="s">
        <v>50</v>
      </c>
      <c r="G28" s="2">
        <f t="shared" si="0"/>
        <v>107.06638115631691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1</v>
      </c>
      <c r="F30" s="4" t="s">
        <v>50</v>
      </c>
      <c r="G30" s="2">
        <f t="shared" si="0"/>
        <v>200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0.2743333333333333</v>
      </c>
      <c r="E31" s="2">
        <v>0.872</v>
      </c>
      <c r="F31" s="2">
        <f>IF(AND(D31=0,E31&gt;0),100,(IF(D31=0,0,E31/D31*100-100)))</f>
        <v>217.861482381531</v>
      </c>
      <c r="G31" s="4" t="s">
        <v>50</v>
      </c>
      <c r="H31" s="14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0</v>
      </c>
      <c r="I32" s="16">
        <f>IF(V_пр_26_8&gt;0,1,0)</f>
        <v>0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</v>
      </c>
      <c r="F34" s="4" t="s">
        <v>50</v>
      </c>
      <c r="G34" s="2">
        <f>IF(C34=0,0,E34/C34*100)</f>
        <v>0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</v>
      </c>
      <c r="F37" s="4" t="s">
        <v>50</v>
      </c>
      <c r="G37" s="2">
        <f>IF(C37=0,0,E37/C37*100)</f>
        <v>0</v>
      </c>
      <c r="H37" s="14">
        <f>IF(G37&gt;=100,1,0)</f>
        <v>0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19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2022-10-12T10:24:53Z</dcterms:modified>
  <cp:category/>
  <cp:version/>
  <cp:contentType/>
  <cp:contentStatus/>
</cp:coreProperties>
</file>